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" windowWidth="17496" windowHeight="11016"/>
  </bookViews>
  <sheets>
    <sheet name="СРБ на год (ИВВФ)" sheetId="2" r:id="rId1"/>
  </sheets>
  <calcPr calcId="144525"/>
</workbook>
</file>

<file path=xl/calcChain.xml><?xml version="1.0" encoding="utf-8"?>
<calcChain xmlns="http://schemas.openxmlformats.org/spreadsheetml/2006/main">
  <c r="H12" i="2" l="1"/>
  <c r="G12" i="2"/>
  <c r="H10" i="2" l="1"/>
  <c r="G10" i="2"/>
  <c r="J11" i="2"/>
  <c r="J13" i="2"/>
  <c r="J14" i="2"/>
  <c r="J16" i="2"/>
  <c r="J18" i="2"/>
  <c r="J19" i="2"/>
  <c r="J20" i="2"/>
  <c r="J21" i="2"/>
  <c r="J22" i="2"/>
  <c r="J23" i="2"/>
  <c r="J10" i="2" l="1"/>
  <c r="H24" i="2"/>
  <c r="G24" i="2"/>
  <c r="J12" i="2"/>
  <c r="J24" i="2" l="1"/>
</calcChain>
</file>

<file path=xl/sharedStrings.xml><?xml version="1.0" encoding="utf-8"?>
<sst xmlns="http://schemas.openxmlformats.org/spreadsheetml/2006/main" count="40" uniqueCount="39">
  <si>
    <t xml:space="preserve"> </t>
  </si>
  <si>
    <t>00000000000000000000</t>
  </si>
  <si>
    <t>050.01.06.05.02.05.0000.640</t>
  </si>
  <si>
    <t>050.01.06.05.02.05.0000.540</t>
  </si>
  <si>
    <t>050.01.06.05.01.05.0000.640</t>
  </si>
  <si>
    <t>050.01.06.05.01.05.0000.540</t>
  </si>
  <si>
    <t>050.01.05.02.01.05.0000.610</t>
  </si>
  <si>
    <t>Уменьшение прочих остатков денежных средств бюджетов муниципальных районов</t>
  </si>
  <si>
    <t>050.01.05.02.01.05.0000.510</t>
  </si>
  <si>
    <t>050.01.03.01.00.05.0000.810</t>
  </si>
  <si>
    <t>050.01.03.01.00.05.0000.710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</si>
  <si>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</si>
  <si>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050.00.00.00.00.00.0000.000</t>
  </si>
  <si>
    <t>040.01.06.05.01.05.0000.640</t>
  </si>
  <si>
    <t>040.00.00.00.00.00.0000.000</t>
  </si>
  <si>
    <t>Источники</t>
  </si>
  <si>
    <t>Код</t>
  </si>
  <si>
    <t>040 Администрация Березовского района</t>
  </si>
  <si>
    <t>Наименование кодов групп, подгрупп, статей, видам источников финансирования дефицитов бюджетов классификации операций сектора государственного управления, относящихся к источникам финансирования дефицита бюджета</t>
  </si>
  <si>
    <t>Уточненный план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</si>
  <si>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</si>
  <si>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 Комитет по финансам администрации Березовского района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</si>
  <si>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</si>
  <si>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районов</t>
  </si>
  <si>
    <t>Предоставление бюджетных кредитов юридическим лицам из бюджетов муниципальных районов в валюте Российской Федерации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</si>
  <si>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</si>
  <si>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</si>
  <si>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</si>
  <si>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050.01.06.04.01.05.0000.810</t>
  </si>
  <si>
    <t>к решению Думы Березовского района</t>
  </si>
  <si>
    <t>% исполнения</t>
  </si>
  <si>
    <t xml:space="preserve">050.01.06.01.00.05.0000.630 </t>
  </si>
  <si>
    <t>Средства от продажи акций и иных форм участия в капитале, находящихся в собственности муниципальных районов</t>
  </si>
  <si>
    <t>Исполнено</t>
  </si>
  <si>
    <t>Приложение 2</t>
  </si>
  <si>
    <t>Источники финансирования дефицита бюджета, всего:</t>
  </si>
  <si>
    <t>финансирования дефицита бюджета Березовского района за 2019 год по кодам классификации источников финансирования дефицита бюджета</t>
  </si>
  <si>
    <t>тыс. руб.</t>
  </si>
  <si>
    <t>от 05 октября 2020 года № 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</si>
</sst>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_р_._-;\-* #,##0.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6" fillId="0" borderId="4" xfId="1" applyNumberFormat="1" applyFont="1" applyFill="1" applyBorder="1" applyAlignment="1" applyProtection="1">
      <protection hidden="1"/>
    </xf>
    <xf numFmtId="0" fontId="6" fillId="2" borderId="4" xfId="1" applyNumberFormat="1" applyFont="1" applyFill="1" applyBorder="1" applyAlignment="1" applyProtection="1">
      <protection hidden="1"/>
    </xf>
    <xf numFmtId="0" fontId="5" fillId="0" borderId="4" xfId="1" applyNumberFormat="1" applyFont="1" applyFill="1" applyBorder="1" applyAlignment="1" applyProtection="1">
      <alignment horizontal="right"/>
      <protection hidden="1"/>
    </xf>
    <xf numFmtId="0" fontId="6" fillId="2" borderId="4" xfId="1" applyNumberFormat="1" applyFont="1" applyFill="1" applyBorder="1" applyAlignment="1" applyProtection="1">
      <alignment horizontal="justify" wrapText="1"/>
      <protection hidden="1"/>
    </xf>
    <xf numFmtId="165" fontId="6" fillId="0" borderId="4" xfId="2" applyNumberFormat="1" applyFont="1" applyFill="1" applyBorder="1" applyAlignment="1" applyProtection="1">
      <alignment horizontal="center"/>
      <protection hidden="1"/>
    </xf>
    <xf numFmtId="165" fontId="6" fillId="0" borderId="4" xfId="2" applyNumberFormat="1" applyFont="1" applyBorder="1" applyAlignment="1" applyProtection="1">
      <alignment horizontal="center"/>
      <protection hidden="1"/>
    </xf>
    <xf numFmtId="165" fontId="6" fillId="2" borderId="4" xfId="2" applyNumberFormat="1" applyFont="1" applyFill="1" applyBorder="1" applyAlignment="1" applyProtection="1">
      <alignment horizontal="center"/>
      <protection hidden="1"/>
    </xf>
    <xf numFmtId="165" fontId="6" fillId="2" borderId="4" xfId="2" applyNumberFormat="1" applyFont="1" applyFill="1" applyBorder="1" applyAlignment="1" applyProtection="1">
      <alignment horizontal="center" wrapText="1"/>
      <protection hidden="1"/>
    </xf>
    <xf numFmtId="165" fontId="6" fillId="2" borderId="4" xfId="2" applyNumberFormat="1" applyFont="1" applyFill="1" applyBorder="1" applyAlignment="1" applyProtection="1">
      <alignment horizontal="center" vertical="top" wrapText="1"/>
      <protection hidden="1"/>
    </xf>
    <xf numFmtId="165" fontId="5" fillId="0" borderId="4" xfId="2" applyNumberFormat="1" applyFont="1" applyFill="1" applyBorder="1" applyAlignment="1" applyProtection="1">
      <alignment horizontal="center"/>
      <protection hidden="1"/>
    </xf>
    <xf numFmtId="165" fontId="5" fillId="0" borderId="4" xfId="2" applyNumberFormat="1" applyFont="1" applyBorder="1" applyAlignment="1" applyProtection="1">
      <alignment horizontal="center"/>
      <protection hidden="1"/>
    </xf>
    <xf numFmtId="0" fontId="8" fillId="0" borderId="0" xfId="1" applyFont="1" applyProtection="1">
      <protection hidden="1"/>
    </xf>
    <xf numFmtId="0" fontId="7" fillId="0" borderId="0" xfId="1" applyFont="1" applyProtection="1">
      <protection hidden="1"/>
    </xf>
    <xf numFmtId="0" fontId="9" fillId="0" borderId="0" xfId="1" applyNumberFormat="1" applyFont="1" applyFill="1" applyAlignment="1" applyProtection="1">
      <protection hidden="1"/>
    </xf>
    <xf numFmtId="0" fontId="7" fillId="0" borderId="4" xfId="1" applyNumberFormat="1" applyFont="1" applyFill="1" applyBorder="1" applyAlignment="1" applyProtection="1">
      <alignment horizontal="center" vertical="distributed" wrapText="1"/>
      <protection hidden="1"/>
    </xf>
    <xf numFmtId="0" fontId="7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4" xfId="1" applyFont="1" applyBorder="1" applyAlignment="1" applyProtection="1">
      <alignment horizontal="center" vertical="center" wrapText="1"/>
      <protection hidden="1"/>
    </xf>
    <xf numFmtId="0" fontId="8" fillId="0" borderId="0" xfId="1" applyFont="1" applyAlignment="1" applyProtection="1">
      <alignment horizontal="right"/>
      <protection hidden="1"/>
    </xf>
    <xf numFmtId="165" fontId="6" fillId="3" borderId="4" xfId="2" applyNumberFormat="1" applyFont="1" applyFill="1" applyBorder="1" applyAlignment="1" applyProtection="1">
      <alignment horizontal="center"/>
      <protection hidden="1"/>
    </xf>
    <xf numFmtId="165" fontId="5" fillId="3" borderId="4" xfId="2" applyNumberFormat="1" applyFont="1" applyFill="1" applyBorder="1" applyAlignment="1" applyProtection="1">
      <alignment horizontal="center"/>
      <protection hidden="1"/>
    </xf>
    <xf numFmtId="0" fontId="7" fillId="0" borderId="4" xfId="1" applyNumberFormat="1" applyFont="1" applyFill="1" applyBorder="1" applyAlignment="1" applyProtection="1">
      <alignment horizontal="center" vertical="distributed"/>
      <protection hidden="1"/>
    </xf>
    <xf numFmtId="0" fontId="5" fillId="0" borderId="4" xfId="1" applyNumberFormat="1" applyFont="1" applyFill="1" applyBorder="1" applyAlignment="1" applyProtection="1">
      <alignment wrapText="1"/>
      <protection hidden="1"/>
    </xf>
    <xf numFmtId="0" fontId="10" fillId="0" borderId="0" xfId="1" applyFont="1" applyAlignment="1">
      <alignment horizontal="right"/>
    </xf>
    <xf numFmtId="0" fontId="7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distributed"/>
      <protection hidden="1"/>
    </xf>
    <xf numFmtId="0" fontId="6" fillId="2" borderId="4" xfId="1" applyNumberFormat="1" applyFont="1" applyFill="1" applyBorder="1" applyAlignment="1" applyProtection="1">
      <alignment horizontal="justify" vertical="justify" wrapText="1"/>
      <protection hidden="1"/>
    </xf>
    <xf numFmtId="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2" xfId="1" applyNumberFormat="1" applyFont="1" applyFill="1" applyBorder="1" applyAlignment="1" applyProtection="1">
      <alignment horizontal="left" wrapText="1"/>
      <protection hidden="1"/>
    </xf>
    <xf numFmtId="0" fontId="5" fillId="0" borderId="3" xfId="1" applyNumberFormat="1" applyFont="1" applyFill="1" applyBorder="1" applyAlignment="1" applyProtection="1">
      <alignment horizontal="left" wrapText="1"/>
      <protection hidden="1"/>
    </xf>
    <xf numFmtId="0" fontId="6" fillId="2" borderId="4" xfId="1" applyNumberFormat="1" applyFont="1" applyFill="1" applyBorder="1" applyAlignment="1" applyProtection="1">
      <alignment wrapText="1"/>
      <protection hidden="1"/>
    </xf>
    <xf numFmtId="0" fontId="6" fillId="0" borderId="4" xfId="1" applyFont="1" applyBorder="1" applyAlignment="1">
      <alignment horizontal="justify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tabSelected="1" topLeftCell="A13" workbookViewId="0">
      <selection activeCell="G3" sqref="G3:J3"/>
    </sheetView>
  </sheetViews>
  <sheetFormatPr defaultColWidth="9.109375" defaultRowHeight="13.2" x14ac:dyDescent="0.25"/>
  <cols>
    <col min="1" max="1" width="1.44140625" style="1" customWidth="1"/>
    <col min="2" max="4" width="0.88671875" style="1" customWidth="1"/>
    <col min="5" max="5" width="41.109375" style="1" customWidth="1"/>
    <col min="6" max="6" width="25.6640625" style="1" customWidth="1"/>
    <col min="7" max="7" width="15.44140625" style="1" customWidth="1"/>
    <col min="8" max="8" width="13.5546875" style="1" customWidth="1"/>
    <col min="9" max="9" width="0" style="1" hidden="1" customWidth="1"/>
    <col min="10" max="10" width="13" style="1" customWidth="1"/>
    <col min="11" max="257" width="9.109375" style="1" customWidth="1"/>
    <col min="258" max="16384" width="9.109375" style="1"/>
  </cols>
  <sheetData>
    <row r="1" spans="1:10" ht="15.6" x14ac:dyDescent="0.3">
      <c r="G1" s="28" t="s">
        <v>34</v>
      </c>
      <c r="H1" s="28"/>
      <c r="I1" s="28"/>
      <c r="J1" s="28"/>
    </row>
    <row r="2" spans="1:10" ht="15.6" x14ac:dyDescent="0.3">
      <c r="G2" s="28" t="s">
        <v>29</v>
      </c>
      <c r="H2" s="28"/>
      <c r="I2" s="28"/>
      <c r="J2" s="28"/>
    </row>
    <row r="3" spans="1:10" ht="15.6" x14ac:dyDescent="0.3">
      <c r="G3" s="28" t="s">
        <v>38</v>
      </c>
      <c r="H3" s="28"/>
      <c r="I3" s="28"/>
      <c r="J3" s="28"/>
    </row>
    <row r="5" spans="1:10" ht="12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7" customHeight="1" x14ac:dyDescent="0.25">
      <c r="A6" s="2"/>
      <c r="B6" s="29" t="s">
        <v>15</v>
      </c>
      <c r="C6" s="29"/>
      <c r="D6" s="29"/>
      <c r="E6" s="29"/>
      <c r="F6" s="29"/>
      <c r="G6" s="29"/>
      <c r="H6" s="29"/>
      <c r="I6" s="17"/>
      <c r="J6" s="17"/>
    </row>
    <row r="7" spans="1:10" ht="33.75" customHeight="1" x14ac:dyDescent="0.3">
      <c r="A7" s="2"/>
      <c r="B7" s="18"/>
      <c r="C7" s="18"/>
      <c r="D7" s="18"/>
      <c r="E7" s="30" t="s">
        <v>36</v>
      </c>
      <c r="F7" s="30"/>
      <c r="G7" s="30"/>
      <c r="H7" s="30"/>
      <c r="I7" s="17"/>
      <c r="J7" s="17"/>
    </row>
    <row r="8" spans="1:10" ht="11.25" customHeight="1" x14ac:dyDescent="0.25">
      <c r="A8" s="4"/>
      <c r="B8" s="19"/>
      <c r="C8" s="19"/>
      <c r="D8" s="19"/>
      <c r="E8" s="19"/>
      <c r="F8" s="19"/>
      <c r="G8" s="19"/>
      <c r="H8" s="19"/>
      <c r="I8" s="19"/>
      <c r="J8" s="23" t="s">
        <v>37</v>
      </c>
    </row>
    <row r="9" spans="1:10" ht="86.25" customHeight="1" x14ac:dyDescent="0.25">
      <c r="A9" s="4"/>
      <c r="B9" s="26" t="s">
        <v>18</v>
      </c>
      <c r="C9" s="26"/>
      <c r="D9" s="26"/>
      <c r="E9" s="26"/>
      <c r="F9" s="20" t="s">
        <v>16</v>
      </c>
      <c r="G9" s="21" t="s">
        <v>19</v>
      </c>
      <c r="H9" s="21" t="s">
        <v>33</v>
      </c>
      <c r="I9" s="21"/>
      <c r="J9" s="22" t="s">
        <v>30</v>
      </c>
    </row>
    <row r="10" spans="1:10" ht="17.25" customHeight="1" x14ac:dyDescent="0.25">
      <c r="A10" s="5"/>
      <c r="B10" s="27" t="s">
        <v>17</v>
      </c>
      <c r="C10" s="27"/>
      <c r="D10" s="27"/>
      <c r="E10" s="27"/>
      <c r="F10" s="6" t="s">
        <v>14</v>
      </c>
      <c r="G10" s="10">
        <f>G11</f>
        <v>145</v>
      </c>
      <c r="H10" s="10">
        <f>H11</f>
        <v>140</v>
      </c>
      <c r="I10" s="10"/>
      <c r="J10" s="11">
        <f>H10/G10*100</f>
        <v>96.551724137931032</v>
      </c>
    </row>
    <row r="11" spans="1:10" ht="60" customHeight="1" x14ac:dyDescent="0.25">
      <c r="A11" s="5"/>
      <c r="B11" s="31" t="s">
        <v>20</v>
      </c>
      <c r="C11" s="31"/>
      <c r="D11" s="31"/>
      <c r="E11" s="31"/>
      <c r="F11" s="7" t="s">
        <v>13</v>
      </c>
      <c r="G11" s="12">
        <v>145</v>
      </c>
      <c r="H11" s="24">
        <v>140</v>
      </c>
      <c r="I11" s="10"/>
      <c r="J11" s="11">
        <f t="shared" ref="J11:J24" si="0">H11/G11*100</f>
        <v>96.551724137931032</v>
      </c>
    </row>
    <row r="12" spans="1:10" ht="33.75" customHeight="1" x14ac:dyDescent="0.25">
      <c r="A12" s="5"/>
      <c r="B12" s="27" t="s">
        <v>21</v>
      </c>
      <c r="C12" s="27"/>
      <c r="D12" s="27"/>
      <c r="E12" s="27"/>
      <c r="F12" s="6" t="s">
        <v>12</v>
      </c>
      <c r="G12" s="10">
        <f>G13-G14-G15+G16-G18-G19+G20-G21+G22+G17</f>
        <v>454.79999999998836</v>
      </c>
      <c r="H12" s="10">
        <f>H13-H14-H15+H16-H18-H19+H20-H21+H22+H17</f>
        <v>-129315.30000000005</v>
      </c>
      <c r="I12" s="10"/>
      <c r="J12" s="11">
        <f t="shared" si="0"/>
        <v>-28433.443271768549</v>
      </c>
    </row>
    <row r="13" spans="1:10" ht="58.5" customHeight="1" x14ac:dyDescent="0.25">
      <c r="A13" s="5"/>
      <c r="B13" s="35" t="s">
        <v>11</v>
      </c>
      <c r="C13" s="35"/>
      <c r="D13" s="35"/>
      <c r="E13" s="35"/>
      <c r="F13" s="7" t="s">
        <v>10</v>
      </c>
      <c r="G13" s="12">
        <v>270973.5</v>
      </c>
      <c r="H13" s="12">
        <v>270973.5</v>
      </c>
      <c r="I13" s="10"/>
      <c r="J13" s="11">
        <f t="shared" si="0"/>
        <v>100</v>
      </c>
    </row>
    <row r="14" spans="1:10" ht="60.75" customHeight="1" x14ac:dyDescent="0.25">
      <c r="A14" s="5"/>
      <c r="B14" s="35" t="s">
        <v>22</v>
      </c>
      <c r="C14" s="35"/>
      <c r="D14" s="35"/>
      <c r="E14" s="35"/>
      <c r="F14" s="7" t="s">
        <v>9</v>
      </c>
      <c r="G14" s="12">
        <v>246092.1</v>
      </c>
      <c r="H14" s="12">
        <v>246092.1</v>
      </c>
      <c r="I14" s="10"/>
      <c r="J14" s="11">
        <f t="shared" si="0"/>
        <v>100</v>
      </c>
    </row>
    <row r="15" spans="1:10" ht="29.25" customHeight="1" x14ac:dyDescent="0.25">
      <c r="A15" s="5"/>
      <c r="B15" s="35" t="s">
        <v>23</v>
      </c>
      <c r="C15" s="35"/>
      <c r="D15" s="35"/>
      <c r="E15" s="35"/>
      <c r="F15" s="7" t="s">
        <v>8</v>
      </c>
      <c r="G15" s="12">
        <v>119.4</v>
      </c>
      <c r="H15" s="12">
        <v>79478</v>
      </c>
      <c r="I15" s="10"/>
      <c r="J15" s="11"/>
    </row>
    <row r="16" spans="1:10" ht="28.5" customHeight="1" x14ac:dyDescent="0.25">
      <c r="A16" s="5"/>
      <c r="B16" s="35" t="s">
        <v>7</v>
      </c>
      <c r="C16" s="35"/>
      <c r="D16" s="35"/>
      <c r="E16" s="35"/>
      <c r="F16" s="7" t="s">
        <v>6</v>
      </c>
      <c r="G16" s="12">
        <v>14078.5</v>
      </c>
      <c r="H16" s="12">
        <v>14078.5</v>
      </c>
      <c r="I16" s="10"/>
      <c r="J16" s="11">
        <f t="shared" si="0"/>
        <v>100</v>
      </c>
    </row>
    <row r="17" spans="1:10" ht="15" hidden="1" customHeight="1" x14ac:dyDescent="0.25">
      <c r="A17" s="5"/>
      <c r="B17" s="36" t="s">
        <v>32</v>
      </c>
      <c r="C17" s="36"/>
      <c r="D17" s="36"/>
      <c r="E17" s="36"/>
      <c r="F17" s="9" t="s">
        <v>31</v>
      </c>
      <c r="G17" s="13">
        <v>0</v>
      </c>
      <c r="H17" s="13"/>
      <c r="I17" s="14"/>
      <c r="J17" s="11"/>
    </row>
    <row r="18" spans="1:10" ht="109.5" hidden="1" customHeight="1" x14ac:dyDescent="0.25">
      <c r="A18" s="5"/>
      <c r="B18" s="35" t="s">
        <v>27</v>
      </c>
      <c r="C18" s="35"/>
      <c r="D18" s="35"/>
      <c r="E18" s="35"/>
      <c r="F18" s="7" t="s">
        <v>28</v>
      </c>
      <c r="G18" s="12">
        <v>0</v>
      </c>
      <c r="H18" s="12">
        <v>0</v>
      </c>
      <c r="I18" s="10"/>
      <c r="J18" s="11" t="e">
        <f t="shared" si="0"/>
        <v>#DIV/0!</v>
      </c>
    </row>
    <row r="19" spans="1:10" ht="60" customHeight="1" x14ac:dyDescent="0.25">
      <c r="A19" s="5"/>
      <c r="B19" s="35" t="s">
        <v>24</v>
      </c>
      <c r="C19" s="35"/>
      <c r="D19" s="35"/>
      <c r="E19" s="35"/>
      <c r="F19" s="7" t="s">
        <v>5</v>
      </c>
      <c r="G19" s="12">
        <v>270950.2</v>
      </c>
      <c r="H19" s="12">
        <v>270950.2</v>
      </c>
      <c r="I19" s="10"/>
      <c r="J19" s="11">
        <f t="shared" si="0"/>
        <v>100</v>
      </c>
    </row>
    <row r="20" spans="1:10" ht="60.75" customHeight="1" x14ac:dyDescent="0.25">
      <c r="A20" s="5"/>
      <c r="B20" s="31" t="s">
        <v>20</v>
      </c>
      <c r="C20" s="31"/>
      <c r="D20" s="31"/>
      <c r="E20" s="31"/>
      <c r="F20" s="7" t="s">
        <v>4</v>
      </c>
      <c r="G20" s="12">
        <v>232564.5</v>
      </c>
      <c r="H20" s="10">
        <v>182153</v>
      </c>
      <c r="I20" s="10"/>
      <c r="J20" s="11">
        <f t="shared" si="0"/>
        <v>78.323647848231346</v>
      </c>
    </row>
    <row r="21" spans="1:10" ht="60" customHeight="1" x14ac:dyDescent="0.25">
      <c r="A21" s="5"/>
      <c r="B21" s="35" t="s">
        <v>25</v>
      </c>
      <c r="C21" s="35"/>
      <c r="D21" s="35"/>
      <c r="E21" s="35"/>
      <c r="F21" s="7" t="s">
        <v>3</v>
      </c>
      <c r="G21" s="12">
        <v>2000</v>
      </c>
      <c r="H21" s="12">
        <v>0</v>
      </c>
      <c r="I21" s="10"/>
      <c r="J21" s="11">
        <f t="shared" si="0"/>
        <v>0</v>
      </c>
    </row>
    <row r="22" spans="1:10" ht="75.75" customHeight="1" x14ac:dyDescent="0.25">
      <c r="A22" s="5"/>
      <c r="B22" s="35" t="s">
        <v>26</v>
      </c>
      <c r="C22" s="35"/>
      <c r="D22" s="35"/>
      <c r="E22" s="35"/>
      <c r="F22" s="7" t="s">
        <v>2</v>
      </c>
      <c r="G22" s="12">
        <v>2000</v>
      </c>
      <c r="H22" s="12">
        <v>0</v>
      </c>
      <c r="I22" s="10"/>
      <c r="J22" s="11">
        <f t="shared" si="0"/>
        <v>0</v>
      </c>
    </row>
    <row r="23" spans="1:10" ht="15" hidden="1" customHeight="1" x14ac:dyDescent="0.25">
      <c r="A23" s="3"/>
      <c r="B23" s="6"/>
      <c r="C23" s="6"/>
      <c r="D23" s="6"/>
      <c r="E23" s="6"/>
      <c r="F23" s="6" t="s">
        <v>1</v>
      </c>
      <c r="G23" s="10"/>
      <c r="H23" s="15">
        <v>1516819440.53</v>
      </c>
      <c r="I23" s="15"/>
      <c r="J23" s="11" t="e">
        <f t="shared" si="0"/>
        <v>#DIV/0!</v>
      </c>
    </row>
    <row r="24" spans="1:10" ht="29.25" customHeight="1" x14ac:dyDescent="0.25">
      <c r="A24" s="4"/>
      <c r="B24" s="32" t="s">
        <v>35</v>
      </c>
      <c r="C24" s="33"/>
      <c r="D24" s="33"/>
      <c r="E24" s="34"/>
      <c r="F24" s="8"/>
      <c r="G24" s="15">
        <f>G10+G12</f>
        <v>599.79999999998836</v>
      </c>
      <c r="H24" s="25">
        <f>H10+H12</f>
        <v>-129175.30000000005</v>
      </c>
      <c r="I24" s="15"/>
      <c r="J24" s="16">
        <f t="shared" si="0"/>
        <v>-21536.395465155478</v>
      </c>
    </row>
    <row r="25" spans="1:10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 customHeight="1" x14ac:dyDescent="0.25">
      <c r="A26" s="2" t="s">
        <v>0</v>
      </c>
      <c r="B26" s="2"/>
      <c r="C26" s="2"/>
      <c r="D26" s="2"/>
      <c r="E26" s="2"/>
      <c r="F26" s="2"/>
      <c r="G26" s="2"/>
      <c r="H26" s="2"/>
      <c r="I26" s="2"/>
      <c r="J26" s="2"/>
    </row>
  </sheetData>
  <mergeCells count="20">
    <mergeCell ref="B24:E24"/>
    <mergeCell ref="B22:E22"/>
    <mergeCell ref="B18:E18"/>
    <mergeCell ref="B13:E13"/>
    <mergeCell ref="B14:E14"/>
    <mergeCell ref="B15:E15"/>
    <mergeCell ref="B16:E16"/>
    <mergeCell ref="B19:E19"/>
    <mergeCell ref="B17:E17"/>
    <mergeCell ref="B20:E20"/>
    <mergeCell ref="B21:E21"/>
    <mergeCell ref="B9:E9"/>
    <mergeCell ref="B10:E10"/>
    <mergeCell ref="B12:E12"/>
    <mergeCell ref="G1:J1"/>
    <mergeCell ref="G2:J2"/>
    <mergeCell ref="G3:J3"/>
    <mergeCell ref="B6:H6"/>
    <mergeCell ref="E7:H7"/>
    <mergeCell ref="B11:E11"/>
  </mergeCells>
  <pageMargins left="0.98425196850393704" right="0.39370078740157483" top="0.39370078740157483" bottom="0" header="0.11811023622047245" footer="0.11811023622047245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(ИВВФ)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miloserdova</dc:creator>
  <cp:lastModifiedBy>ANF</cp:lastModifiedBy>
  <cp:lastPrinted>2020-03-13T04:48:02Z</cp:lastPrinted>
  <dcterms:created xsi:type="dcterms:W3CDTF">2015-04-16T15:26:47Z</dcterms:created>
  <dcterms:modified xsi:type="dcterms:W3CDTF">2020-10-02T06:41:46Z</dcterms:modified>
</cp:coreProperties>
</file>